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79664eb0b41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0bbbf042d41d4cbc"/>
    <x:sheet xmlns:r="http://schemas.openxmlformats.org/officeDocument/2006/relationships" name="Beispiel" sheetId="2" r:id="R29cd58cfd2a84e6d"/>
    <x:sheet xmlns:r="http://schemas.openxmlformats.org/officeDocument/2006/relationships" name="Anleitung" sheetId="3" r:id="R18f7007e1cc64d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dd/mm/yyyy"/>
    <x:numFmt numFmtId="202" formatCode="0.0%"/>
  </x:numFmts>
  <x:fonts count="4">
    <x:font>
      <x:sz val="11"/>
      <x:name val="Carlito"/>
    </x:font>
    <x:font>
      <x:sz val="11"/>
      <x:color rgb="FF172033"/>
      <x:name val="Arial"/>
    </x:font>
    <x:font>
      <x:b/>
      <x:sz val="16"/>
      <x:color rgb="FF101827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1827"/>
      </x:patternFill>
    </x:fill>
    <x:fill>
      <x:patternFill patternType="solid">
        <x:fgColor rgb="FFFFF1C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ill>
        <x:patternFill patternType="solid">
          <x:bgColor rgb="FFFECACA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ECACA"/>
        </x:patternFill>
      </x:fill>
    </x:dxf>
    <x:dxf>
      <x:fill>
        <x:patternFill patternType="solid">
          <x:bgColor rgb="FFFECAC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8381ffa44d4a84" /><Relationship Type="http://schemas.openxmlformats.org/officeDocument/2006/relationships/theme" Target="/xl/theme/theme1.xml" Id="R18d46ad42ad64457" /><Relationship Type="http://schemas.openxmlformats.org/officeDocument/2006/relationships/sharedStrings" Target="/xl/sharedStrings.xml" Id="Rfc439e1ca2664fab" /><Relationship Type="http://schemas.openxmlformats.org/officeDocument/2006/relationships/worksheet" Target="/xl/worksheets/sheet1.xml" Id="R0bbbf042d41d4cbc" /><Relationship Type="http://schemas.openxmlformats.org/officeDocument/2006/relationships/worksheet" Target="/xl/worksheets/sheet2.xml" Id="R29cd58cfd2a84e6d" /><Relationship Type="http://schemas.openxmlformats.org/officeDocument/2006/relationships/worksheet" Target="/xl/worksheets/sheet3.xml" Id="R18f7007e1cc64d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01827"/>
  </x:sheetPr>
  <x:sheetViews>
    <x:sheetView showGridLines="0" workbookViewId="0">
      <x:pane xSplit="2" ySplit="14" topLeftCell="C15" activePane="bottomRight" state="frozen"/>
    </x:sheetView>
  </x:sheetViews>
  <x:sheetFormatPr defaultRowHeight="15"/>
  <x:cols>
    <x:col min="1" max="1" width="7" hidden="0" customWidth="1"/>
    <x:col min="2" max="2" width="24" hidden="0" customWidth="1"/>
    <x:col min="3" max="3" width="57" hidden="0" customWidth="1"/>
    <x:col min="4" max="4" width="14" hidden="0" customWidth="1"/>
    <x:col min="5" max="5" width="14" hidden="0" customWidth="1"/>
    <x:col min="6" max="6" width="14" hidden="0" customWidth="1"/>
    <x:col min="7" max="7" width="44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3" t="str">
        <x:v>Lieferantenbewertung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6" customHeight="1">
      <x:c r="A4" s="2"/>
      <x:c r="B4" s="2" t="str">
        <x:v>Erfüllungsgrad</x:v>
      </x:c>
      <x:c r="C4" s="13" t="str">
        <x:f>IF(AND(COUNTIFS(K15:K24,"Unvollständig")+COUNTIFS(K15:K24,"Eingaben prüfen")=0,SUM(I15:I24)&gt;0),SUM(H15:H24)/SUM(I15:I24),"")</x:f>
      </x:c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 t="str">
        <x:v>Risikoeinstufung</x:v>
      </x:c>
      <x:c r="C5" s="2" t="str">
        <x:f>IF(NOT(AND(ISNUMBER('Anleitung'!C23),ISNUMBER('Anleitung'!C24),'Anleitung'!C23&gt;'Anleitung'!C24,'Anleitung'!C23&lt;=1,'Anleitung'!C24&gt;=0)),"Eingaben prüfen",IF(NOT(AND(COUNTIFS(K15:K24,"Unvollständig")+COUNTIFS(K15:K24,"Eingaben prüfen")=0,SUM(I15:I24)&gt;0)),"Unvollständig",IF(C6&gt;0,"Ausschluss prüfen",IF(C4&gt;='Anleitung'!C23,"Niedrig",IF(C4&gt;='Anleitung'!C24,"Mittel","Hoch")))))</x:f>
        <x:v>Unvollständig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Ausschlusskriterien</x:v>
      </x:c>
      <x:c r="C6" s="2" t="n">
        <x:f>SUM(J15:J24)</x:f>
        <x:v>0</x:v>
      </x:c>
      <x:c r="D6" s="2"/>
      <x:c r="E6" s="2"/>
      <x:c r="F6" s="2"/>
      <x:c r="G6" s="2"/>
      <x:c r="H6" s="2"/>
      <x:c r="I6" s="2"/>
      <x:c r="J6" s="2"/>
      <x:c r="K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Lieferant / Leistung</x:v>
      </x:c>
      <x:c r="C8" s="8"/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Prüfer</x:v>
      </x:c>
      <x:c r="C9" s="8"/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Bewertungsdatum</x:v>
      </x:c>
      <x:c r="C10" s="10"/>
      <x:c r="D10" s="2"/>
      <x:c r="E10" s="2"/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Nächste Prüfung</x:v>
      </x:c>
      <x:c r="C11" s="10"/>
      <x:c r="D11" s="2"/>
      <x:c r="E11" s="2"/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Folgeaufgabe / Zuständig</x:v>
      </x:c>
      <x:c r="C12" s="8"/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46" customHeight="1">
      <x:c r="A14" s="7" t="str">
        <x:v>ID</x:v>
      </x:c>
      <x:c r="B14" s="7" t="str">
        <x:v>Kriterium</x:v>
      </x:c>
      <x:c r="C14" s="7" t="str">
        <x:v>Frage</x:v>
      </x:c>
      <x:c r="D14" s="7" t="str">
        <x:v>Gewicht</x:v>
      </x:c>
      <x:c r="E14" s="7" t="str">
        <x:v>Punkte 0–5</x:v>
      </x:c>
      <x:c r="F14" s="7" t="str">
        <x:v>Ausschluss?</x:v>
      </x:c>
      <x:c r="G14" s="7" t="str">
        <x:v>Nachweis / Begründung</x:v>
      </x:c>
      <x:c r="H14" s="7" t="str">
        <x:v>Gew. Punkte</x:v>
      </x:c>
      <x:c r="I14" s="7" t="str">
        <x:v>Max. Punkte</x:v>
      </x:c>
      <x:c r="J14" s="7" t="str">
        <x:v>Ausgelöst</x:v>
      </x:c>
      <x:c r="K14" s="7" t="str">
        <x:v>Eingabestatus</x:v>
      </x:c>
    </x:row>
    <x:row r="15" ht="68" customHeight="1">
      <x:c r="A15" s="2" t="str">
        <x:v>V01</x:v>
      </x:c>
      <x:c r="B15" s="11" t="str">
        <x:v>Zugriffsrechte</x:v>
      </x:c>
      <x:c r="C15" s="11" t="str">
        <x:v>Sind Zugriffe auf benötigte Systeme und Daten begrenzt?</x:v>
      </x:c>
      <x:c r="D15" s="8" t="n">
        <x:v>3</x:v>
      </x:c>
      <x:c r="E15" s="8"/>
      <x:c r="F15" s="8" t="str">
        <x:v>Ja</x:v>
      </x:c>
      <x:c r="G15" s="12"/>
      <x:c r="H15" s="2" t="str">
        <x:f>IF(K15="Vollständig",D15*E15,"")</x:f>
      </x:c>
      <x:c r="I15" s="2" t="n">
        <x:f>IF(OR(K15="Vollständig",K15="Unvollständig"),D15*5,IF(K15="Nicht gewertet",0,""))</x:f>
        <x:v>15</x:v>
      </x:c>
      <x:c r="J15" s="2" t="str">
        <x:f>IF(K15="Vollständig",IF(AND(F15="Ja",E15=0),1,0),"")</x:f>
      </x:c>
      <x:c r="K15" s="2" t="str">
        <x:f>IF(OR(NOT(ISNUMBER(D15)),D15&lt;0,D15&gt;5,D15&lt;&gt;INT(D15)),"Eingaben prüfen",IF(D15=0,"Nicht gewertet",IF(AND(F15&lt;&gt;"Ja",F15&lt;&gt;"Nein"),"Eingaben prüfen",IF(COUNTBLANK(E15)&gt;0,"Unvollständig",IF(OR(NOT(ISNUMBER(E15)),E15&lt;0,E15&gt;5,E15&lt;&gt;INT(E15)),"Eingaben prüfen","Vollständig")))))</x:f>
        <x:v>Unvollständig</x:v>
      </x:c>
    </x:row>
    <x:row r="16" ht="68" customHeight="1">
      <x:c r="A16" s="2" t="str">
        <x:v>V02</x:v>
      </x:c>
      <x:c r="B16" s="11" t="str">
        <x:v>Authentifizierung</x:v>
      </x:c>
      <x:c r="C16" s="11" t="str">
        <x:v>Sind privilegierte und externe Zugriffe mit MFA abgesichert?</x:v>
      </x:c>
      <x:c r="D16" s="8" t="n">
        <x:v>3</x:v>
      </x:c>
      <x:c r="E16" s="8"/>
      <x:c r="F16" s="8" t="str">
        <x:v>Ja</x:v>
      </x:c>
      <x:c r="G16" s="12"/>
      <x:c r="H16" s="2" t="str">
        <x:f>IF(K16="Vollständig",D16*E16,"")</x:f>
      </x:c>
      <x:c r="I16" s="2" t="n">
        <x:f>IF(OR(K16="Vollständig",K16="Unvollständig"),D16*5,IF(K16="Nicht gewertet",0,""))</x:f>
        <x:v>15</x:v>
      </x:c>
      <x:c r="J16" s="2" t="str">
        <x:f>IF(K16="Vollständig",IF(AND(F16="Ja",E16=0),1,0),"")</x:f>
      </x:c>
      <x:c r="K16" s="2" t="str">
        <x:f>IF(OR(NOT(ISNUMBER(D16)),D16&lt;0,D16&gt;5,D16&lt;&gt;INT(D16)),"Eingaben prüfen",IF(D16=0,"Nicht gewertet",IF(AND(F16&lt;&gt;"Ja",F16&lt;&gt;"Nein"),"Eingaben prüfen",IF(COUNTBLANK(E16)&gt;0,"Unvollständig",IF(OR(NOT(ISNUMBER(E16)),E16&lt;0,E16&gt;5,E16&lt;&gt;INT(E16)),"Eingaben prüfen","Vollständig")))))</x:f>
        <x:v>Unvollständig</x:v>
      </x:c>
    </x:row>
    <x:row r="17" ht="68" customHeight="1">
      <x:c r="A17" s="2" t="str">
        <x:v>V03</x:v>
      </x:c>
      <x:c r="B17" s="11" t="str">
        <x:v>Datenschutz</x:v>
      </x:c>
      <x:c r="C17" s="11" t="str">
        <x:v>Sind benötigte Verträge und Verarbeitungsorte geklärt?</x:v>
      </x:c>
      <x:c r="D17" s="8" t="n">
        <x:v>3</x:v>
      </x:c>
      <x:c r="E17" s="8"/>
      <x:c r="F17" s="8" t="str">
        <x:v>Ja</x:v>
      </x:c>
      <x:c r="G17" s="12"/>
      <x:c r="H17" s="2" t="str">
        <x:f>IF(K17="Vollständig",D17*E17,"")</x:f>
      </x:c>
      <x:c r="I17" s="2" t="n">
        <x:f>IF(OR(K17="Vollständig",K17="Unvollständig"),D17*5,IF(K17="Nicht gewertet",0,""))</x:f>
        <x:v>15</x:v>
      </x:c>
      <x:c r="J17" s="2" t="str">
        <x:f>IF(K17="Vollständig",IF(AND(F17="Ja",E17=0),1,0),"")</x:f>
      </x:c>
      <x:c r="K17" s="2" t="str">
        <x:f>IF(OR(NOT(ISNUMBER(D17)),D17&lt;0,D17&gt;5,D17&lt;&gt;INT(D17)),"Eingaben prüfen",IF(D17=0,"Nicht gewertet",IF(AND(F17&lt;&gt;"Ja",F17&lt;&gt;"Nein"),"Eingaben prüfen",IF(COUNTBLANK(E17)&gt;0,"Unvollständig",IF(OR(NOT(ISNUMBER(E17)),E17&lt;0,E17&gt;5,E17&lt;&gt;INT(E17)),"Eingaben prüfen","Vollständig")))))</x:f>
        <x:v>Unvollständig</x:v>
      </x:c>
    </x:row>
    <x:row r="18" ht="68" customHeight="1">
      <x:c r="A18" s="2" t="str">
        <x:v>V04</x:v>
      </x:c>
      <x:c r="B18" s="11" t="str">
        <x:v>Informationssicherheit</x:v>
      </x:c>
      <x:c r="C18" s="11" t="str">
        <x:v>Gibt es dokumentierte Sicherheitsverantwortung und Richtlinien?</x:v>
      </x:c>
      <x:c r="D18" s="8" t="n">
        <x:v>2</x:v>
      </x:c>
      <x:c r="E18" s="8"/>
      <x:c r="F18" s="8" t="str">
        <x:v>Nein</x:v>
      </x:c>
      <x:c r="G18" s="12"/>
      <x:c r="H18" s="2" t="str">
        <x:f>IF(K18="Vollständig",D18*E18,"")</x:f>
      </x:c>
      <x:c r="I18" s="2" t="n">
        <x:f>IF(OR(K18="Vollständig",K18="Unvollständig"),D18*5,IF(K18="Nicht gewertet",0,""))</x:f>
        <x:v>10</x:v>
      </x:c>
      <x:c r="J18" s="2" t="str">
        <x:f>IF(K18="Vollständig",IF(AND(F18="Ja",E18=0),1,0),"")</x:f>
      </x:c>
      <x:c r="K18" s="2" t="str">
        <x:f>IF(OR(NOT(ISNUMBER(D18)),D18&lt;0,D18&gt;5,D18&lt;&gt;INT(D18)),"Eingaben prüfen",IF(D18=0,"Nicht gewertet",IF(AND(F18&lt;&gt;"Ja",F18&lt;&gt;"Nein"),"Eingaben prüfen",IF(COUNTBLANK(E18)&gt;0,"Unvollständig",IF(OR(NOT(ISNUMBER(E18)),E18&lt;0,E18&gt;5,E18&lt;&gt;INT(E18)),"Eingaben prüfen","Vollständig")))))</x:f>
        <x:v>Unvollständig</x:v>
      </x:c>
    </x:row>
    <x:row r="19" ht="68" customHeight="1">
      <x:c r="A19" s="2" t="str">
        <x:v>V05</x:v>
      </x:c>
      <x:c r="B19" s="11" t="str">
        <x:v>Datensicherung</x:v>
      </x:c>
      <x:c r="C19" s="11" t="str">
        <x:v>Werden Sicherungen erstellt und Wiederherstellungen geprüft?</x:v>
      </x:c>
      <x:c r="D19" s="8" t="n">
        <x:v>3</x:v>
      </x:c>
      <x:c r="E19" s="8"/>
      <x:c r="F19" s="8" t="str">
        <x:v>Nein</x:v>
      </x:c>
      <x:c r="G19" s="12"/>
      <x:c r="H19" s="2" t="str">
        <x:f>IF(K19="Vollständig",D19*E19,"")</x:f>
      </x:c>
      <x:c r="I19" s="2" t="n">
        <x:f>IF(OR(K19="Vollständig",K19="Unvollständig"),D19*5,IF(K19="Nicht gewertet",0,""))</x:f>
        <x:v>15</x:v>
      </x:c>
      <x:c r="J19" s="2" t="str">
        <x:f>IF(K19="Vollständig",IF(AND(F19="Ja",E19=0),1,0),"")</x:f>
      </x:c>
      <x:c r="K19" s="2" t="str">
        <x:f>IF(OR(NOT(ISNUMBER(D19)),D19&lt;0,D19&gt;5,D19&lt;&gt;INT(D19)),"Eingaben prüfen",IF(D19=0,"Nicht gewertet",IF(AND(F19&lt;&gt;"Ja",F19&lt;&gt;"Nein"),"Eingaben prüfen",IF(COUNTBLANK(E19)&gt;0,"Unvollständig",IF(OR(NOT(ISNUMBER(E19)),E19&lt;0,E19&gt;5,E19&lt;&gt;INT(E19)),"Eingaben prüfen","Vollständig")))))</x:f>
        <x:v>Unvollständig</x:v>
      </x:c>
    </x:row>
    <x:row r="20" ht="68" customHeight="1">
      <x:c r="A20" s="2" t="str">
        <x:v>V06</x:v>
      </x:c>
      <x:c r="B20" s="11" t="str">
        <x:v>Notfallvorsorge</x:v>
      </x:c>
      <x:c r="C20" s="11" t="str">
        <x:v>Sind Ausfallvorsorge und Wiederanlauf für die Leistung geklärt?</x:v>
      </x:c>
      <x:c r="D20" s="8" t="n">
        <x:v>2</x:v>
      </x:c>
      <x:c r="E20" s="8"/>
      <x:c r="F20" s="8" t="str">
        <x:v>Nein</x:v>
      </x:c>
      <x:c r="G20" s="12"/>
      <x:c r="H20" s="2" t="str">
        <x:f>IF(K20="Vollständig",D20*E20,"")</x:f>
      </x:c>
      <x:c r="I20" s="2" t="n">
        <x:f>IF(OR(K20="Vollständig",K20="Unvollständig"),D20*5,IF(K20="Nicht gewertet",0,""))</x:f>
        <x:v>10</x:v>
      </x:c>
      <x:c r="J20" s="2" t="str">
        <x:f>IF(K20="Vollständig",IF(AND(F20="Ja",E20=0),1,0),"")</x:f>
      </x:c>
      <x:c r="K20" s="2" t="str">
        <x:f>IF(OR(NOT(ISNUMBER(D20)),D20&lt;0,D20&gt;5,D20&lt;&gt;INT(D20)),"Eingaben prüfen",IF(D20=0,"Nicht gewertet",IF(AND(F20&lt;&gt;"Ja",F20&lt;&gt;"Nein"),"Eingaben prüfen",IF(COUNTBLANK(E20)&gt;0,"Unvollständig",IF(OR(NOT(ISNUMBER(E20)),E20&lt;0,E20&gt;5,E20&lt;&gt;INT(E20)),"Eingaben prüfen","Vollständig")))))</x:f>
        <x:v>Unvollständig</x:v>
      </x:c>
    </x:row>
    <x:row r="21" ht="68" customHeight="1">
      <x:c r="A21" s="2" t="str">
        <x:v>V07</x:v>
      </x:c>
      <x:c r="B21" s="11" t="str">
        <x:v>Vorfälle</x:v>
      </x:c>
      <x:c r="C21" s="11" t="str">
        <x:v>Sind Meldeweg, Ansprechpartner und Reaktionszeiten vereinbart?</x:v>
      </x:c>
      <x:c r="D21" s="8" t="n">
        <x:v>2</x:v>
      </x:c>
      <x:c r="E21" s="8"/>
      <x:c r="F21" s="8" t="str">
        <x:v>Nein</x:v>
      </x:c>
      <x:c r="G21" s="12"/>
      <x:c r="H21" s="2" t="str">
        <x:f>IF(K21="Vollständig",D21*E21,"")</x:f>
      </x:c>
      <x:c r="I21" s="2" t="n">
        <x:f>IF(OR(K21="Vollständig",K21="Unvollständig"),D21*5,IF(K21="Nicht gewertet",0,""))</x:f>
        <x:v>10</x:v>
      </x:c>
      <x:c r="J21" s="2" t="str">
        <x:f>IF(K21="Vollständig",IF(AND(F21="Ja",E21=0),1,0),"")</x:f>
      </x:c>
      <x:c r="K21" s="2" t="str">
        <x:f>IF(OR(NOT(ISNUMBER(D21)),D21&lt;0,D21&gt;5,D21&lt;&gt;INT(D21)),"Eingaben prüfen",IF(D21=0,"Nicht gewertet",IF(AND(F21&lt;&gt;"Ja",F21&lt;&gt;"Nein"),"Eingaben prüfen",IF(COUNTBLANK(E21)&gt;0,"Unvollständig",IF(OR(NOT(ISNUMBER(E21)),E21&lt;0,E21&gt;5,E21&lt;&gt;INT(E21)),"Eingaben prüfen","Vollständig")))))</x:f>
        <x:v>Unvollständig</x:v>
      </x:c>
    </x:row>
    <x:row r="22" ht="68" customHeight="1">
      <x:c r="A22" s="2" t="str">
        <x:v>V08</x:v>
      </x:c>
      <x:c r="B22" s="11" t="str">
        <x:v>Unterlieferanten</x:v>
      </x:c>
      <x:c r="C22" s="11" t="str">
        <x:v>Sind relevante Unterlieferanten und deren Leistungen bekannt?</x:v>
      </x:c>
      <x:c r="D22" s="8" t="n">
        <x:v>2</x:v>
      </x:c>
      <x:c r="E22" s="8"/>
      <x:c r="F22" s="8" t="str">
        <x:v>Nein</x:v>
      </x:c>
      <x:c r="G22" s="12"/>
      <x:c r="H22" s="2" t="str">
        <x:f>IF(K22="Vollständig",D22*E22,"")</x:f>
      </x:c>
      <x:c r="I22" s="2" t="n">
        <x:f>IF(OR(K22="Vollständig",K22="Unvollständig"),D22*5,IF(K22="Nicht gewertet",0,""))</x:f>
        <x:v>10</x:v>
      </x:c>
      <x:c r="J22" s="2" t="str">
        <x:f>IF(K22="Vollständig",IF(AND(F22="Ja",E22=0),1,0),"")</x:f>
      </x:c>
      <x:c r="K22" s="2" t="str">
        <x:f>IF(OR(NOT(ISNUMBER(D22)),D22&lt;0,D22&gt;5,D22&lt;&gt;INT(D22)),"Eingaben prüfen",IF(D22=0,"Nicht gewertet",IF(AND(F22&lt;&gt;"Ja",F22&lt;&gt;"Nein"),"Eingaben prüfen",IF(COUNTBLANK(E22)&gt;0,"Unvollständig",IF(OR(NOT(ISNUMBER(E22)),E22&lt;0,E22&gt;5,E22&lt;&gt;INT(E22)),"Eingaben prüfen","Vollständig")))))</x:f>
        <x:v>Unvollständig</x:v>
      </x:c>
    </x:row>
    <x:row r="23" ht="68" customHeight="1">
      <x:c r="A23" s="2" t="str">
        <x:v>V09</x:v>
      </x:c>
      <x:c r="B23" s="11" t="str">
        <x:v>Sicherheitsnachweise</x:v>
      </x:c>
      <x:c r="C23" s="11" t="str">
        <x:v>Sind passende aktuelle Nachweise oder Prüfberichte vorhanden?</x:v>
      </x:c>
      <x:c r="D23" s="8" t="n">
        <x:v>1</x:v>
      </x:c>
      <x:c r="E23" s="8"/>
      <x:c r="F23" s="8" t="str">
        <x:v>Nein</x:v>
      </x:c>
      <x:c r="G23" s="12"/>
      <x:c r="H23" s="2" t="str">
        <x:f>IF(K23="Vollständig",D23*E23,"")</x:f>
      </x:c>
      <x:c r="I23" s="2" t="n">
        <x:f>IF(OR(K23="Vollständig",K23="Unvollständig"),D23*5,IF(K23="Nicht gewertet",0,""))</x:f>
        <x:v>5</x:v>
      </x:c>
      <x:c r="J23" s="2" t="str">
        <x:f>IF(K23="Vollständig",IF(AND(F23="Ja",E23=0),1,0),"")</x:f>
      </x:c>
      <x:c r="K23" s="2" t="str">
        <x:f>IF(OR(NOT(ISNUMBER(D23)),D23&lt;0,D23&gt;5,D23&lt;&gt;INT(D23)),"Eingaben prüfen",IF(D23=0,"Nicht gewertet",IF(AND(F23&lt;&gt;"Ja",F23&lt;&gt;"Nein"),"Eingaben prüfen",IF(COUNTBLANK(E23)&gt;0,"Unvollständig",IF(OR(NOT(ISNUMBER(E23)),E23&lt;0,E23&gt;5,E23&lt;&gt;INT(E23)),"Eingaben prüfen","Vollständig")))))</x:f>
        <x:v>Unvollständig</x:v>
      </x:c>
    </x:row>
    <x:row r="24" ht="68" customHeight="1">
      <x:c r="A24" s="2" t="str">
        <x:v>V10</x:v>
      </x:c>
      <x:c r="B24" s="11" t="str">
        <x:v>Beendigung</x:v>
      </x:c>
      <x:c r="C24" s="11" t="str">
        <x:v>Sind Datenrückgabe, Löschung und Entzug der Zugriffe geregelt?</x:v>
      </x:c>
      <x:c r="D24" s="8" t="n">
        <x:v>2</x:v>
      </x:c>
      <x:c r="E24" s="8"/>
      <x:c r="F24" s="8" t="str">
        <x:v>Nein</x:v>
      </x:c>
      <x:c r="G24" s="12"/>
      <x:c r="H24" s="2" t="str">
        <x:f>IF(K24="Vollständig",D24*E24,"")</x:f>
      </x:c>
      <x:c r="I24" s="2" t="n">
        <x:f>IF(OR(K24="Vollständig",K24="Unvollständig"),D24*5,IF(K24="Nicht gewertet",0,""))</x:f>
        <x:v>10</x:v>
      </x:c>
      <x:c r="J24" s="2" t="str">
        <x:f>IF(K24="Vollständig",IF(AND(F24="Ja",E24=0),1,0),"")</x:f>
      </x:c>
      <x:c r="K24" s="2" t="str">
        <x:f>IF(OR(NOT(ISNUMBER(D24)),D24&lt;0,D24&gt;5,D24&lt;&gt;INT(D24)),"Eingaben prüfen",IF(D24=0,"Nicht gewertet",IF(AND(F24&lt;&gt;"Ja",F24&lt;&gt;"Nein"),"Eingaben prüfen",IF(COUNTBLANK(E24)&gt;0,"Unvollständig",IF(OR(NOT(ISNUMBER(E24)),E24&lt;0,E24&gt;5,E24&lt;&gt;INT(E24)),"Eingaben prüfen","Vollständig")))))</x:f>
        <x:v>Unvollständig</x:v>
      </x:c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Gelbe Zellen bearbeiten. Gewicht 0 = nicht gewertet. Keine Antwort = keine vollständige Einstufung.</x:v>
      </x:c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</x:sheetData>
  <x:conditionalFormatting sqref="J15:J24">
    <x:cfRule type="expression" dxfId="0" priority="1">
      <x:formula>J15=1</x:formula>
    </x:cfRule>
  </x:conditionalFormatting>
  <x:conditionalFormatting sqref="K15:K24">
    <x:cfRule type="expression" dxfId="1" priority="2">
      <x:formula>K15="Eingaben prüfen"</x:formula>
    </x:cfRule>
  </x:conditionalFormatting>
  <x:dataValidations count="2">
    <x:dataValidation type="whole" operator="between" sqref="D15:E24">
      <x:formula1>0</x:formula1>
      <x:formula2>5</x:formula2>
    </x:dataValidation>
    <x:dataValidation type="list" sqref="F15:F24">
      <x:formula1>"Ja,Nein"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01827"/>
  </x:sheetPr>
  <x:sheetViews>
    <x:sheetView showGridLines="0" workbookViewId="0">
      <x:pane xSplit="2" ySplit="14" topLeftCell="C15" activePane="bottomRight" state="frozen"/>
    </x:sheetView>
  </x:sheetViews>
  <x:sheetFormatPr defaultRowHeight="15"/>
  <x:cols>
    <x:col min="1" max="1" width="7" hidden="0" customWidth="1"/>
    <x:col min="2" max="2" width="24" hidden="0" customWidth="1"/>
    <x:col min="3" max="3" width="57" hidden="0" customWidth="1"/>
    <x:col min="4" max="4" width="14" hidden="0" customWidth="1"/>
    <x:col min="5" max="5" width="14" hidden="0" customWidth="1"/>
    <x:col min="6" max="6" width="14" hidden="0" customWidth="1"/>
    <x:col min="7" max="7" width="44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3" t="str">
        <x:v>Lieferantenbewertung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6" customHeight="1">
      <x:c r="A4" s="2"/>
      <x:c r="B4" s="2" t="str">
        <x:v>Erfüllungsgrad</x:v>
      </x:c>
      <x:c r="C4" s="13" t="n">
        <x:f>IF(AND(COUNTIFS(K15:K24,"Unvollständig")+COUNTIFS(K15:K24,"Eingaben prüfen")=0,SUM(I15:I24)&gt;0),SUM(H15:H24)/SUM(I15:I24),"")</x:f>
        <x:v>0.6</x:v>
      </x:c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 t="str">
        <x:v>Risikoeinstufung</x:v>
      </x:c>
      <x:c r="C5" s="2" t="str">
        <x:f>IF(NOT(AND(ISNUMBER('Anleitung'!C23),ISNUMBER('Anleitung'!C24),'Anleitung'!C23&gt;'Anleitung'!C24,'Anleitung'!C23&lt;=1,'Anleitung'!C24&gt;=0)),"Eingaben prüfen",IF(NOT(AND(COUNTIFS(K15:K24,"Unvollständig")+COUNTIFS(K15:K24,"Eingaben prüfen")=0,SUM(I15:I24)&gt;0)),"Unvollständig",IF(C6&gt;0,"Ausschluss prüfen",IF(C4&gt;='Anleitung'!C23,"Niedrig",IF(C4&gt;='Anleitung'!C24,"Mittel","Hoch")))))</x:f>
        <x:v>Ausschluss prüfen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Ausschlusskriterien</x:v>
      </x:c>
      <x:c r="C6" s="2" t="n">
        <x:f>SUM(J15:J24)</x:f>
        <x:v>1</x:v>
      </x:c>
      <x:c r="D6" s="2"/>
      <x:c r="E6" s="2"/>
      <x:c r="F6" s="2"/>
      <x:c r="G6" s="2"/>
      <x:c r="H6" s="2"/>
      <x:c r="I6" s="2"/>
      <x:c r="J6" s="2"/>
      <x:c r="K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Lieferant / Leistung</x:v>
      </x:c>
      <x:c r="C8" s="8" t="str">
        <x:v>BeispielCloud / Dokumentenablage (fiktiv)</x:v>
      </x:c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Prüfer</x:v>
      </x:c>
      <x:c r="C9" s="8" t="str">
        <x:v>ISMS-Team (Beispiel)</x:v>
      </x:c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Bewertungsdatum</x:v>
      </x:c>
      <x:c r="C10" s="10" t="n">
        <x:v>46307</x:v>
      </x:c>
      <x:c r="D10" s="2"/>
      <x:c r="E10" s="2"/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Nächste Prüfung</x:v>
      </x:c>
      <x:c r="C11" s="10" t="n">
        <x:v>46399</x:v>
      </x:c>
      <x:c r="D11" s="2"/>
      <x:c r="E11" s="2"/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Folgeaufgabe / Zuständig</x:v>
      </x:c>
      <x:c r="C12" s="8" t="str">
        <x:v>MFA-Nachweis klären / IT-Leitung</x:v>
      </x:c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46" customHeight="1">
      <x:c r="A14" s="7" t="str">
        <x:v>ID</x:v>
      </x:c>
      <x:c r="B14" s="7" t="str">
        <x:v>Kriterium</x:v>
      </x:c>
      <x:c r="C14" s="7" t="str">
        <x:v>Frage</x:v>
      </x:c>
      <x:c r="D14" s="7" t="str">
        <x:v>Gewicht</x:v>
      </x:c>
      <x:c r="E14" s="7" t="str">
        <x:v>Punkte 0–5</x:v>
      </x:c>
      <x:c r="F14" s="7" t="str">
        <x:v>Ausschluss?</x:v>
      </x:c>
      <x:c r="G14" s="7" t="str">
        <x:v>Nachweis / Begründung</x:v>
      </x:c>
      <x:c r="H14" s="7" t="str">
        <x:v>Gew. Punkte</x:v>
      </x:c>
      <x:c r="I14" s="7" t="str">
        <x:v>Max. Punkte</x:v>
      </x:c>
      <x:c r="J14" s="7" t="str">
        <x:v>Ausgelöst</x:v>
      </x:c>
      <x:c r="K14" s="7" t="str">
        <x:v>Eingabestatus</x:v>
      </x:c>
    </x:row>
    <x:row r="15" ht="68" customHeight="1">
      <x:c r="A15" s="2" t="str">
        <x:v>V01</x:v>
      </x:c>
      <x:c r="B15" s="11" t="str">
        <x:v>Zugriffsrechte</x:v>
      </x:c>
      <x:c r="C15" s="11" t="str">
        <x:v>Sind Zugriffe auf benötigte Systeme und Daten begrenzt?</x:v>
      </x:c>
      <x:c r="D15" s="8" t="n">
        <x:v>3</x:v>
      </x:c>
      <x:c r="E15" s="8" t="n">
        <x:v>4</x:v>
      </x:c>
      <x:c r="F15" s="8" t="str">
        <x:v>Ja</x:v>
      </x:c>
      <x:c r="G15" s="12" t="str">
        <x:v>Fiktive Antwort, Nachweis noch zu prüfen</x:v>
      </x:c>
      <x:c r="H15" s="2" t="n">
        <x:f>IF(K15="Vollständig",D15*E15,"")</x:f>
        <x:v>12</x:v>
      </x:c>
      <x:c r="I15" s="2" t="n">
        <x:f>IF(OR(K15="Vollständig",K15="Unvollständig"),D15*5,IF(K15="Nicht gewertet",0,""))</x:f>
        <x:v>15</x:v>
      </x:c>
      <x:c r="J15" s="2" t="n">
        <x:f>IF(K15="Vollständig",IF(AND(F15="Ja",E15=0),1,0),"")</x:f>
        <x:v>0</x:v>
      </x:c>
      <x:c r="K15" s="2" t="str">
        <x:f>IF(OR(NOT(ISNUMBER(D15)),D15&lt;0,D15&gt;5,D15&lt;&gt;INT(D15)),"Eingaben prüfen",IF(D15=0,"Nicht gewertet",IF(AND(F15&lt;&gt;"Ja",F15&lt;&gt;"Nein"),"Eingaben prüfen",IF(COUNTBLANK(E15)&gt;0,"Unvollständig",IF(OR(NOT(ISNUMBER(E15)),E15&lt;0,E15&gt;5,E15&lt;&gt;INT(E15)),"Eingaben prüfen","Vollständig")))))</x:f>
        <x:v>Vollständig</x:v>
      </x:c>
    </x:row>
    <x:row r="16" ht="68" customHeight="1">
      <x:c r="A16" s="2" t="str">
        <x:v>V02</x:v>
      </x:c>
      <x:c r="B16" s="11" t="str">
        <x:v>Authentifizierung</x:v>
      </x:c>
      <x:c r="C16" s="11" t="str">
        <x:v>Sind privilegierte und externe Zugriffe mit MFA abgesichert?</x:v>
      </x:c>
      <x:c r="D16" s="8" t="n">
        <x:v>3</x:v>
      </x:c>
      <x:c r="E16" s="8" t="n">
        <x:v>0</x:v>
      </x:c>
      <x:c r="F16" s="8" t="str">
        <x:v>Ja</x:v>
      </x:c>
      <x:c r="G16" s="12" t="str">
        <x:v>Fiktive Antwort, Nachweis noch zu prüfen</x:v>
      </x:c>
      <x:c r="H16" s="2" t="n">
        <x:f>IF(K16="Vollständig",D16*E16,"")</x:f>
        <x:v>0</x:v>
      </x:c>
      <x:c r="I16" s="2" t="n">
        <x:f>IF(OR(K16="Vollständig",K16="Unvollständig"),D16*5,IF(K16="Nicht gewertet",0,""))</x:f>
        <x:v>15</x:v>
      </x:c>
      <x:c r="J16" s="2" t="n">
        <x:f>IF(K16="Vollständig",IF(AND(F16="Ja",E16=0),1,0),"")</x:f>
        <x:v>1</x:v>
      </x:c>
      <x:c r="K16" s="2" t="str">
        <x:f>IF(OR(NOT(ISNUMBER(D16)),D16&lt;0,D16&gt;5,D16&lt;&gt;INT(D16)),"Eingaben prüfen",IF(D16=0,"Nicht gewertet",IF(AND(F16&lt;&gt;"Ja",F16&lt;&gt;"Nein"),"Eingaben prüfen",IF(COUNTBLANK(E16)&gt;0,"Unvollständig",IF(OR(NOT(ISNUMBER(E16)),E16&lt;0,E16&gt;5,E16&lt;&gt;INT(E16)),"Eingaben prüfen","Vollständig")))))</x:f>
        <x:v>Vollständig</x:v>
      </x:c>
    </x:row>
    <x:row r="17" ht="68" customHeight="1">
      <x:c r="A17" s="2" t="str">
        <x:v>V03</x:v>
      </x:c>
      <x:c r="B17" s="11" t="str">
        <x:v>Datenschutz</x:v>
      </x:c>
      <x:c r="C17" s="11" t="str">
        <x:v>Sind benötigte Verträge und Verarbeitungsorte geklärt?</x:v>
      </x:c>
      <x:c r="D17" s="8" t="n">
        <x:v>3</x:v>
      </x:c>
      <x:c r="E17" s="8" t="n">
        <x:v>4</x:v>
      </x:c>
      <x:c r="F17" s="8" t="str">
        <x:v>Ja</x:v>
      </x:c>
      <x:c r="G17" s="12" t="str">
        <x:v>Fiktive Antwort, Nachweis noch zu prüfen</x:v>
      </x:c>
      <x:c r="H17" s="2" t="n">
        <x:f>IF(K17="Vollständig",D17*E17,"")</x:f>
        <x:v>12</x:v>
      </x:c>
      <x:c r="I17" s="2" t="n">
        <x:f>IF(OR(K17="Vollständig",K17="Unvollständig"),D17*5,IF(K17="Nicht gewertet",0,""))</x:f>
        <x:v>15</x:v>
      </x:c>
      <x:c r="J17" s="2" t="n">
        <x:f>IF(K17="Vollständig",IF(AND(F17="Ja",E17=0),1,0),"")</x:f>
        <x:v>0</x:v>
      </x:c>
      <x:c r="K17" s="2" t="str">
        <x:f>IF(OR(NOT(ISNUMBER(D17)),D17&lt;0,D17&gt;5,D17&lt;&gt;INT(D17)),"Eingaben prüfen",IF(D17=0,"Nicht gewertet",IF(AND(F17&lt;&gt;"Ja",F17&lt;&gt;"Nein"),"Eingaben prüfen",IF(COUNTBLANK(E17)&gt;0,"Unvollständig",IF(OR(NOT(ISNUMBER(E17)),E17&lt;0,E17&gt;5,E17&lt;&gt;INT(E17)),"Eingaben prüfen","Vollständig")))))</x:f>
        <x:v>Vollständig</x:v>
      </x:c>
    </x:row>
    <x:row r="18" ht="68" customHeight="1">
      <x:c r="A18" s="2" t="str">
        <x:v>V04</x:v>
      </x:c>
      <x:c r="B18" s="11" t="str">
        <x:v>Informationssicherheit</x:v>
      </x:c>
      <x:c r="C18" s="11" t="str">
        <x:v>Gibt es dokumentierte Sicherheitsverantwortung und Richtlinien?</x:v>
      </x:c>
      <x:c r="D18" s="8" t="n">
        <x:v>2</x:v>
      </x:c>
      <x:c r="E18" s="8" t="n">
        <x:v>3</x:v>
      </x:c>
      <x:c r="F18" s="8" t="str">
        <x:v>Nein</x:v>
      </x:c>
      <x:c r="G18" s="12" t="str">
        <x:v>Fiktive Antwort, Nachweis noch zu prüfen</x:v>
      </x:c>
      <x:c r="H18" s="2" t="n">
        <x:f>IF(K18="Vollständig",D18*E18,"")</x:f>
        <x:v>6</x:v>
      </x:c>
      <x:c r="I18" s="2" t="n">
        <x:f>IF(OR(K18="Vollständig",K18="Unvollständig"),D18*5,IF(K18="Nicht gewertet",0,""))</x:f>
        <x:v>10</x:v>
      </x:c>
      <x:c r="J18" s="2" t="n">
        <x:f>IF(K18="Vollständig",IF(AND(F18="Ja",E18=0),1,0),"")</x:f>
        <x:v>0</x:v>
      </x:c>
      <x:c r="K18" s="2" t="str">
        <x:f>IF(OR(NOT(ISNUMBER(D18)),D18&lt;0,D18&gt;5,D18&lt;&gt;INT(D18)),"Eingaben prüfen",IF(D18=0,"Nicht gewertet",IF(AND(F18&lt;&gt;"Ja",F18&lt;&gt;"Nein"),"Eingaben prüfen",IF(COUNTBLANK(E18)&gt;0,"Unvollständig",IF(OR(NOT(ISNUMBER(E18)),E18&lt;0,E18&gt;5,E18&lt;&gt;INT(E18)),"Eingaben prüfen","Vollständig")))))</x:f>
        <x:v>Vollständig</x:v>
      </x:c>
    </x:row>
    <x:row r="19" ht="68" customHeight="1">
      <x:c r="A19" s="2" t="str">
        <x:v>V05</x:v>
      </x:c>
      <x:c r="B19" s="11" t="str">
        <x:v>Datensicherung</x:v>
      </x:c>
      <x:c r="C19" s="11" t="str">
        <x:v>Werden Sicherungen erstellt und Wiederherstellungen geprüft?</x:v>
      </x:c>
      <x:c r="D19" s="8" t="n">
        <x:v>3</x:v>
      </x:c>
      <x:c r="E19" s="8" t="n">
        <x:v>4</x:v>
      </x:c>
      <x:c r="F19" s="8" t="str">
        <x:v>Nein</x:v>
      </x:c>
      <x:c r="G19" s="12" t="str">
        <x:v>Fiktive Antwort, Nachweis noch zu prüfen</x:v>
      </x:c>
      <x:c r="H19" s="2" t="n">
        <x:f>IF(K19="Vollständig",D19*E19,"")</x:f>
        <x:v>12</x:v>
      </x:c>
      <x:c r="I19" s="2" t="n">
        <x:f>IF(OR(K19="Vollständig",K19="Unvollständig"),D19*5,IF(K19="Nicht gewertet",0,""))</x:f>
        <x:v>15</x:v>
      </x:c>
      <x:c r="J19" s="2" t="n">
        <x:f>IF(K19="Vollständig",IF(AND(F19="Ja",E19=0),1,0),"")</x:f>
        <x:v>0</x:v>
      </x:c>
      <x:c r="K19" s="2" t="str">
        <x:f>IF(OR(NOT(ISNUMBER(D19)),D19&lt;0,D19&gt;5,D19&lt;&gt;INT(D19)),"Eingaben prüfen",IF(D19=0,"Nicht gewertet",IF(AND(F19&lt;&gt;"Ja",F19&lt;&gt;"Nein"),"Eingaben prüfen",IF(COUNTBLANK(E19)&gt;0,"Unvollständig",IF(OR(NOT(ISNUMBER(E19)),E19&lt;0,E19&gt;5,E19&lt;&gt;INT(E19)),"Eingaben prüfen","Vollständig")))))</x:f>
        <x:v>Vollständig</x:v>
      </x:c>
    </x:row>
    <x:row r="20" ht="68" customHeight="1">
      <x:c r="A20" s="2" t="str">
        <x:v>V06</x:v>
      </x:c>
      <x:c r="B20" s="11" t="str">
        <x:v>Notfallvorsorge</x:v>
      </x:c>
      <x:c r="C20" s="11" t="str">
        <x:v>Sind Ausfallvorsorge und Wiederanlauf für die Leistung geklärt?</x:v>
      </x:c>
      <x:c r="D20" s="8" t="n">
        <x:v>2</x:v>
      </x:c>
      <x:c r="E20" s="8" t="n">
        <x:v>2</x:v>
      </x:c>
      <x:c r="F20" s="8" t="str">
        <x:v>Nein</x:v>
      </x:c>
      <x:c r="G20" s="12" t="str">
        <x:v>Fiktive Antwort, Nachweis noch zu prüfen</x:v>
      </x:c>
      <x:c r="H20" s="2" t="n">
        <x:f>IF(K20="Vollständig",D20*E20,"")</x:f>
        <x:v>4</x:v>
      </x:c>
      <x:c r="I20" s="2" t="n">
        <x:f>IF(OR(K20="Vollständig",K20="Unvollständig"),D20*5,IF(K20="Nicht gewertet",0,""))</x:f>
        <x:v>10</x:v>
      </x:c>
      <x:c r="J20" s="2" t="n">
        <x:f>IF(K20="Vollständig",IF(AND(F20="Ja",E20=0),1,0),"")</x:f>
        <x:v>0</x:v>
      </x:c>
      <x:c r="K20" s="2" t="str">
        <x:f>IF(OR(NOT(ISNUMBER(D20)),D20&lt;0,D20&gt;5,D20&lt;&gt;INT(D20)),"Eingaben prüfen",IF(D20=0,"Nicht gewertet",IF(AND(F20&lt;&gt;"Ja",F20&lt;&gt;"Nein"),"Eingaben prüfen",IF(COUNTBLANK(E20)&gt;0,"Unvollständig",IF(OR(NOT(ISNUMBER(E20)),E20&lt;0,E20&gt;5,E20&lt;&gt;INT(E20)),"Eingaben prüfen","Vollständig")))))</x:f>
        <x:v>Vollständig</x:v>
      </x:c>
    </x:row>
    <x:row r="21" ht="68" customHeight="1">
      <x:c r="A21" s="2" t="str">
        <x:v>V07</x:v>
      </x:c>
      <x:c r="B21" s="11" t="str">
        <x:v>Vorfälle</x:v>
      </x:c>
      <x:c r="C21" s="11" t="str">
        <x:v>Sind Meldeweg, Ansprechpartner und Reaktionszeiten vereinbart?</x:v>
      </x:c>
      <x:c r="D21" s="8" t="n">
        <x:v>2</x:v>
      </x:c>
      <x:c r="E21" s="8" t="n">
        <x:v>4</x:v>
      </x:c>
      <x:c r="F21" s="8" t="str">
        <x:v>Nein</x:v>
      </x:c>
      <x:c r="G21" s="12" t="str">
        <x:v>Fiktive Antwort, Nachweis noch zu prüfen</x:v>
      </x:c>
      <x:c r="H21" s="2" t="n">
        <x:f>IF(K21="Vollständig",D21*E21,"")</x:f>
        <x:v>8</x:v>
      </x:c>
      <x:c r="I21" s="2" t="n">
        <x:f>IF(OR(K21="Vollständig",K21="Unvollständig"),D21*5,IF(K21="Nicht gewertet",0,""))</x:f>
        <x:v>10</x:v>
      </x:c>
      <x:c r="J21" s="2" t="n">
        <x:f>IF(K21="Vollständig",IF(AND(F21="Ja",E21=0),1,0),"")</x:f>
        <x:v>0</x:v>
      </x:c>
      <x:c r="K21" s="2" t="str">
        <x:f>IF(OR(NOT(ISNUMBER(D21)),D21&lt;0,D21&gt;5,D21&lt;&gt;INT(D21)),"Eingaben prüfen",IF(D21=0,"Nicht gewertet",IF(AND(F21&lt;&gt;"Ja",F21&lt;&gt;"Nein"),"Eingaben prüfen",IF(COUNTBLANK(E21)&gt;0,"Unvollständig",IF(OR(NOT(ISNUMBER(E21)),E21&lt;0,E21&gt;5,E21&lt;&gt;INT(E21)),"Eingaben prüfen","Vollständig")))))</x:f>
        <x:v>Vollständig</x:v>
      </x:c>
    </x:row>
    <x:row r="22" ht="68" customHeight="1">
      <x:c r="A22" s="2" t="str">
        <x:v>V08</x:v>
      </x:c>
      <x:c r="B22" s="11" t="str">
        <x:v>Unterlieferanten</x:v>
      </x:c>
      <x:c r="C22" s="11" t="str">
        <x:v>Sind relevante Unterlieferanten und deren Leistungen bekannt?</x:v>
      </x:c>
      <x:c r="D22" s="8" t="n">
        <x:v>2</x:v>
      </x:c>
      <x:c r="E22" s="8" t="n">
        <x:v>2</x:v>
      </x:c>
      <x:c r="F22" s="8" t="str">
        <x:v>Nein</x:v>
      </x:c>
      <x:c r="G22" s="12" t="str">
        <x:v>Fiktive Antwort, Nachweis noch zu prüfen</x:v>
      </x:c>
      <x:c r="H22" s="2" t="n">
        <x:f>IF(K22="Vollständig",D22*E22,"")</x:f>
        <x:v>4</x:v>
      </x:c>
      <x:c r="I22" s="2" t="n">
        <x:f>IF(OR(K22="Vollständig",K22="Unvollständig"),D22*5,IF(K22="Nicht gewertet",0,""))</x:f>
        <x:v>10</x:v>
      </x:c>
      <x:c r="J22" s="2" t="n">
        <x:f>IF(K22="Vollständig",IF(AND(F22="Ja",E22=0),1,0),"")</x:f>
        <x:v>0</x:v>
      </x:c>
      <x:c r="K22" s="2" t="str">
        <x:f>IF(OR(NOT(ISNUMBER(D22)),D22&lt;0,D22&gt;5,D22&lt;&gt;INT(D22)),"Eingaben prüfen",IF(D22=0,"Nicht gewertet",IF(AND(F22&lt;&gt;"Ja",F22&lt;&gt;"Nein"),"Eingaben prüfen",IF(COUNTBLANK(E22)&gt;0,"Unvollständig",IF(OR(NOT(ISNUMBER(E22)),E22&lt;0,E22&gt;5,E22&lt;&gt;INT(E22)),"Eingaben prüfen","Vollständig")))))</x:f>
        <x:v>Vollständig</x:v>
      </x:c>
    </x:row>
    <x:row r="23" ht="68" customHeight="1">
      <x:c r="A23" s="2" t="str">
        <x:v>V09</x:v>
      </x:c>
      <x:c r="B23" s="11" t="str">
        <x:v>Sicherheitsnachweise</x:v>
      </x:c>
      <x:c r="C23" s="11" t="str">
        <x:v>Sind passende aktuelle Nachweise oder Prüfberichte vorhanden?</x:v>
      </x:c>
      <x:c r="D23" s="8" t="n">
        <x:v>1</x:v>
      </x:c>
      <x:c r="E23" s="8" t="n">
        <x:v>3</x:v>
      </x:c>
      <x:c r="F23" s="8" t="str">
        <x:v>Nein</x:v>
      </x:c>
      <x:c r="G23" s="12" t="str">
        <x:v>Fiktive Antwort, Nachweis noch zu prüfen</x:v>
      </x:c>
      <x:c r="H23" s="2" t="n">
        <x:f>IF(K23="Vollständig",D23*E23,"")</x:f>
        <x:v>3</x:v>
      </x:c>
      <x:c r="I23" s="2" t="n">
        <x:f>IF(OR(K23="Vollständig",K23="Unvollständig"),D23*5,IF(K23="Nicht gewertet",0,""))</x:f>
        <x:v>5</x:v>
      </x:c>
      <x:c r="J23" s="2" t="n">
        <x:f>IF(K23="Vollständig",IF(AND(F23="Ja",E23=0),1,0),"")</x:f>
        <x:v>0</x:v>
      </x:c>
      <x:c r="K23" s="2" t="str">
        <x:f>IF(OR(NOT(ISNUMBER(D23)),D23&lt;0,D23&gt;5,D23&lt;&gt;INT(D23)),"Eingaben prüfen",IF(D23=0,"Nicht gewertet",IF(AND(F23&lt;&gt;"Ja",F23&lt;&gt;"Nein"),"Eingaben prüfen",IF(COUNTBLANK(E23)&gt;0,"Unvollständig",IF(OR(NOT(ISNUMBER(E23)),E23&lt;0,E23&gt;5,E23&lt;&gt;INT(E23)),"Eingaben prüfen","Vollständig")))))</x:f>
        <x:v>Vollständig</x:v>
      </x:c>
    </x:row>
    <x:row r="24" ht="68" customHeight="1">
      <x:c r="A24" s="2" t="str">
        <x:v>V10</x:v>
      </x:c>
      <x:c r="B24" s="11" t="str">
        <x:v>Beendigung</x:v>
      </x:c>
      <x:c r="C24" s="11" t="str">
        <x:v>Sind Datenrückgabe, Löschung und Entzug der Zugriffe geregelt?</x:v>
      </x:c>
      <x:c r="D24" s="8" t="n">
        <x:v>2</x:v>
      </x:c>
      <x:c r="E24" s="8" t="n">
        <x:v>4</x:v>
      </x:c>
      <x:c r="F24" s="8" t="str">
        <x:v>Nein</x:v>
      </x:c>
      <x:c r="G24" s="12" t="str">
        <x:v>Fiktive Antwort, Nachweis noch zu prüfen</x:v>
      </x:c>
      <x:c r="H24" s="2" t="n">
        <x:f>IF(K24="Vollständig",D24*E24,"")</x:f>
        <x:v>8</x:v>
      </x:c>
      <x:c r="I24" s="2" t="n">
        <x:f>IF(OR(K24="Vollständig",K24="Unvollständig"),D24*5,IF(K24="Nicht gewertet",0,""))</x:f>
        <x:v>10</x:v>
      </x:c>
      <x:c r="J24" s="2" t="n">
        <x:f>IF(K24="Vollständig",IF(AND(F24="Ja",E24=0),1,0),"")</x:f>
        <x:v>0</x:v>
      </x:c>
      <x:c r="K24" s="2" t="str">
        <x:f>IF(OR(NOT(ISNUMBER(D24)),D24&lt;0,D24&gt;5,D24&lt;&gt;INT(D24)),"Eingaben prüfen",IF(D24=0,"Nicht gewertet",IF(AND(F24&lt;&gt;"Ja",F24&lt;&gt;"Nein"),"Eingaben prüfen",IF(COUNTBLANK(E24)&gt;0,"Unvollständig",IF(OR(NOT(ISNUMBER(E24)),E24&lt;0,E24&gt;5,E24&lt;&gt;INT(E24)),"Eingaben prüfen","Vollständig")))))</x:f>
        <x:v>Vollständig</x:v>
      </x:c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Gelbe Zellen bearbeiten. Gewicht 0 = nicht gewertet. Keine Antwort = keine vollständige Einstufung.</x:v>
      </x:c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</x:sheetData>
  <x:conditionalFormatting sqref="J15:J24">
    <x:cfRule type="expression" dxfId="2" priority="1">
      <x:formula>J15=1</x:formula>
    </x:cfRule>
  </x:conditionalFormatting>
  <x:conditionalFormatting sqref="K15:K24">
    <x:cfRule type="expression" dxfId="3" priority="2">
      <x:formula>K15="Eingaben prüfen"</x:formula>
    </x:cfRule>
  </x:conditionalFormatting>
  <x:dataValidations count="2">
    <x:dataValidation type="whole" operator="between" sqref="D15:E24">
      <x:formula1>0</x:formula1>
      <x:formula2>5</x:formula2>
    </x:dataValidation>
    <x:dataValidation type="list" sqref="F15:F24">
      <x:formula1>"Ja,Nein"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01827"/>
  </x:sheetPr>
  <x:sheetViews>
    <x:sheetView showGridLines="0" workbookViewId="0"/>
  </x:sheetViews>
  <x:sheetFormatPr defaultRowHeight="15"/>
  <x:cols>
    <x:col min="1" max="1" width="8" hidden="0" customWidth="1"/>
    <x:col min="2" max="2" width="28" hidden="0" customWidth="1"/>
    <x:col min="3" max="3" width="95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Lieferantenbewertung anwenden</x:v>
      </x:c>
      <x:c r="B2" s="2"/>
      <x:c r="C2" s="2"/>
      <x:c r="D2" s="2"/>
      <x:c r="E2" s="2"/>
      <x:c r="F2" s="2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2"/>
      <x:c r="B4" s="2"/>
      <x:c r="C4" s="2"/>
      <x:c r="D4" s="2"/>
      <x:c r="E4" s="2"/>
      <x:c r="F4" s="2"/>
    </x:row>
    <x:row r="5" ht="26" customHeight="1">
      <x:c r="A5" s="2"/>
      <x:c r="B5" s="2" t="str">
        <x:v>1. Kontext</x:v>
      </x:c>
      <x:c r="C5" s="2" t="str">
        <x:v>Lieferant, Leistung, Prüfer und Datum im Arbeitsblatt festhalten.</x:v>
      </x:c>
      <x:c r="D5" s="2"/>
      <x:c r="E5" s="2"/>
      <x:c r="F5" s="2"/>
    </x:row>
    <x:row r="6" ht="26" customHeight="1">
      <x:c r="A6" s="2"/>
      <x:c r="B6" s="2" t="str">
        <x:v>2. Kriterien</x:v>
      </x:c>
      <x:c r="C6" s="2" t="str">
        <x:v>Fragen, Gewichte und Ausschlusskriterien vor dem Versand abstimmen.</x:v>
      </x:c>
      <x:c r="D6" s="2"/>
      <x:c r="E6" s="2"/>
      <x:c r="F6" s="2"/>
    </x:row>
    <x:row r="7" ht="26" customHeight="1">
      <x:c r="A7" s="2"/>
      <x:c r="B7" s="2" t="str">
        <x:v>3. Antworten</x:v>
      </x:c>
      <x:c r="C7" s="2" t="str">
        <x:v>0–5 Punkte vergeben. Fehlende Angaben leer lassen. Nachweise konkret benennen.</x:v>
      </x:c>
      <x:c r="D7" s="2"/>
      <x:c r="E7" s="2"/>
      <x:c r="F7" s="2"/>
    </x:row>
    <x:row r="8" ht="26" customHeight="1">
      <x:c r="A8" s="2"/>
      <x:c r="B8" s="2" t="str">
        <x:v>4. Ausschluss</x:v>
      </x:c>
      <x:c r="C8" s="2" t="str">
        <x:v>Ja + 0 Punkte löst ein Ausschlusskriterium aus. Es überstimmt den Gesamtwert.</x:v>
      </x:c>
      <x:c r="D8" s="2"/>
      <x:c r="E8" s="2"/>
      <x:c r="F8" s="2"/>
    </x:row>
    <x:row r="9" ht="26" customHeight="1">
      <x:c r="A9" s="2"/>
      <x:c r="B9" s="2" t="str">
        <x:v>5. Weiterarbeiten</x:v>
      </x:c>
      <x:c r="C9" s="2" t="str">
        <x:v>Offene Punkte, Zuständigkeit und Prüftermin festhalten. Ergebnis ist keine Freigabe.</x:v>
      </x:c>
      <x:c r="D9" s="2"/>
      <x:c r="E9" s="2"/>
      <x:c r="F9" s="2"/>
    </x:row>
    <x:row r="10" ht="26" customHeight="1">
      <x:c r="A10" s="2"/>
      <x:c r="B10" s="2" t="str">
        <x:v>Nicht relevant</x:v>
      </x:c>
      <x:c r="C10" s="2" t="str">
        <x:v>Gewicht 0 nimmt eine Frage aus der Wertung. Begründung beim Nachweis dokumentieren.</x:v>
      </x:c>
      <x:c r="D10" s="2"/>
      <x:c r="E10" s="2"/>
      <x:c r="F10" s="2"/>
    </x:row>
    <x:row r="11" ht="26" customHeight="1">
      <x:c r="A11" s="2"/>
      <x:c r="B11" s="2" t="str">
        <x:v>Farben</x:v>
      </x:c>
      <x:c r="C11" s="2" t="str">
        <x:v>Gelb = Eingabe. Übrige Ergebnisfelder enthalten Formeln. Tabellenblätter zum Wiederverwenden kopieren.</x:v>
      </x:c>
      <x:c r="D11" s="2"/>
      <x:c r="E11" s="2"/>
      <x:c r="F11" s="2"/>
    </x:row>
    <x:row r="12" ht="26" customHeight="1">
      <x:c r="A12" s="2"/>
      <x:c r="B12" s="2"/>
      <x:c r="C12" s="2"/>
      <x:c r="D12" s="2"/>
      <x:c r="E12" s="2"/>
      <x:c r="F12" s="2"/>
    </x:row>
    <x:row r="13" ht="46" customHeight="1">
      <x:c r="A13" s="2"/>
      <x:c r="B13" s="7" t="str">
        <x:v>Punkte</x:v>
      </x:c>
      <x:c r="C13" s="7" t="str">
        <x:v>Beispiel-Rubrik</x:v>
      </x:c>
      <x:c r="D13" s="2"/>
      <x:c r="E13" s="2"/>
      <x:c r="F13" s="2"/>
    </x:row>
    <x:row r="14" ht="26" customHeight="1">
      <x:c r="A14" s="2"/>
      <x:c r="B14" s="2" t="n">
        <x:v>0</x:v>
      </x:c>
      <x:c r="C14" s="2" t="str">
        <x:v>Anforderung ausdrücklich nicht erfüllt.</x:v>
      </x:c>
      <x:c r="D14" s="2"/>
      <x:c r="E14" s="2"/>
      <x:c r="F14" s="2"/>
    </x:row>
    <x:row r="15" ht="26" customHeight="1">
      <x:c r="A15" s="2"/>
      <x:c r="B15" s="2" t="n">
        <x:v>1</x:v>
      </x:c>
      <x:c r="C15" s="2" t="str">
        <x:v>Geplant, bisher keine Umsetzung.</x:v>
      </x:c>
      <x:c r="D15" s="2"/>
      <x:c r="E15" s="2"/>
      <x:c r="F15" s="2"/>
    </x:row>
    <x:row r="16" ht="26" customHeight="1">
      <x:c r="A16" s="2"/>
      <x:c r="B16" s="2" t="n">
        <x:v>2</x:v>
      </x:c>
      <x:c r="C16" s="2" t="str">
        <x:v>Teilweise umgesetzt, wesentliche Lücken.</x:v>
      </x:c>
      <x:c r="D16" s="2"/>
      <x:c r="E16" s="2"/>
      <x:c r="F16" s="2"/>
    </x:row>
    <x:row r="17" ht="26" customHeight="1">
      <x:c r="A17" s="2"/>
      <x:c r="B17" s="2" t="n">
        <x:v>3</x:v>
      </x:c>
      <x:c r="C17" s="2" t="str">
        <x:v>Weitgehend umgesetzt, Nachweis noch unvollständig.</x:v>
      </x:c>
      <x:c r="D17" s="2"/>
      <x:c r="E17" s="2"/>
      <x:c r="F17" s="2"/>
    </x:row>
    <x:row r="18" ht="26" customHeight="1">
      <x:c r="A18" s="2"/>
      <x:c r="B18" s="2" t="n">
        <x:v>4</x:v>
      </x:c>
      <x:c r="C18" s="2" t="str">
        <x:v>Umgesetzt und nachvollziehbar belegt.</x:v>
      </x:c>
      <x:c r="D18" s="2"/>
      <x:c r="E18" s="2"/>
      <x:c r="F18" s="2"/>
    </x:row>
    <x:row r="19" ht="26" customHeight="1">
      <x:c r="A19" s="2"/>
      <x:c r="B19" s="2" t="n">
        <x:v>5</x:v>
      </x:c>
      <x:c r="C19" s="2" t="str">
        <x:v>Umgesetzt, belegt und regelmäßig auf Wirksamkeit geprüft.</x:v>
      </x:c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 t="str">
        <x:v>Beispielgrenzen</x:v>
      </x:c>
      <x:c r="C22" s="2" t="str">
        <x:v>Hoher Wert = bessere Erfüllung, keine statistische Risikowahrscheinlichkeit.</x:v>
      </x:c>
      <x:c r="D22" s="2"/>
      <x:c r="E22" s="2"/>
      <x:c r="F22" s="2"/>
    </x:row>
    <x:row r="23" ht="26" customHeight="1">
      <x:c r="A23" s="2"/>
      <x:c r="B23" s="2" t="str">
        <x:v>Niedriges Risiko ab</x:v>
      </x:c>
      <x:c r="C23" s="9" t="n">
        <x:v>0.8</x:v>
      </x:c>
      <x:c r="D23" s="2"/>
      <x:c r="E23" s="2"/>
      <x:c r="F23" s="2"/>
    </x:row>
    <x:row r="24" ht="26" customHeight="1">
      <x:c r="A24" s="2"/>
      <x:c r="B24" s="2" t="str">
        <x:v>Mittleres Risiko ab</x:v>
      </x:c>
      <x:c r="C24" s="9" t="n">
        <x:v>0.6</x:v>
      </x:c>
      <x:c r="D24" s="2"/>
      <x:c r="E24" s="2"/>
      <x:c r="F24" s="2"/>
    </x:row>
    <x:row r="25" ht="26" customHeight="1">
      <x:c r="A25" s="2"/>
      <x:c r="B25" s="2" t="str">
        <x:v>Grundlage</x:v>
      </x:c>
      <x:c r="C25" s="2" t="str">
        <x:v>Kopexa-Beispielmodell. Gewichte und Grenzen sind keine Normvorgaben.</x:v>
      </x:c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 t="str">
        <x:v>Weiterführend</x:v>
      </x:c>
      <x:c r="C28" s="2" t="str">
        <x:v>https://csrc.nist.gov/pubs/sp/800/161/r1/upd1/final</x:v>
      </x:c>
      <x:c r="D28" s="2"/>
      <x:c r="E28" s="2"/>
      <x:c r="F28" s="2"/>
    </x:row>
    <x:row r="29" ht="26" customHeight="1">
      <x:c r="A29" s="2"/>
      <x:c r="B29" s="2" t="str">
        <x:v>Produkt</x:v>
      </x:c>
      <x:c r="C29" s="2" t="str">
        <x:v>https://kopexa.com/de/lieferantenmanagement-software/lieferantenbewertung</x:v>
      </x:c>
      <x:c r="D29" s="2"/>
      <x:c r="E29" s="2"/>
      <x:c r="F29" s="2"/>
    </x:row>
    <x:row r="30" ht="26" customHeight="1">
      <x:c r="A30" s="2"/>
      <x:c r="B30" s="2" t="str">
        <x:v>Daten</x:v>
      </x:c>
      <x:c r="C30" s="2" t="str">
        <x:v>Das Blatt Beispiel verwendet einen fiktiven Lieferanten und erfundene Antworten.</x:v>
      </x:c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</x:sheetData>
  <x:dataValidations count="1">
    <x:dataValidation type="decimal" operator="between" sqref="C23:C24">
      <x:formula1>0</x:formula1>
      <x:formula2>1</x:formula2>
    </x:dataValidation>
  </x:dataValidations>
  <x:pageMargins left="0.7" right="0.7" top="0.75" bottom="0.75" header="0.3" footer="0.3"/>
</x:worksheet>
</file>